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2995" windowHeight="90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72" i="1" l="1"/>
  <c r="I72" i="1"/>
  <c r="H72" i="1"/>
  <c r="J70" i="1"/>
  <c r="J69" i="1"/>
  <c r="J64" i="1"/>
  <c r="J65" i="1"/>
  <c r="J66" i="1"/>
  <c r="J67" i="1"/>
  <c r="J60" i="1"/>
  <c r="J61" i="1"/>
  <c r="J62" i="1"/>
  <c r="J63" i="1"/>
  <c r="J68" i="1"/>
  <c r="J71" i="1"/>
  <c r="J55" i="1"/>
  <c r="J56" i="1"/>
  <c r="J57" i="1"/>
  <c r="J58" i="1"/>
  <c r="J59" i="1"/>
  <c r="J40" i="1"/>
  <c r="J45" i="1" l="1"/>
  <c r="J46" i="1"/>
  <c r="J47" i="1"/>
  <c r="J48" i="1"/>
  <c r="J49" i="1"/>
  <c r="J50" i="1"/>
  <c r="J51" i="1"/>
  <c r="J52" i="1"/>
  <c r="J53" i="1"/>
  <c r="J54" i="1"/>
  <c r="J44" i="1"/>
  <c r="J43" i="1"/>
  <c r="J42" i="1"/>
  <c r="J41" i="1"/>
  <c r="J13" i="1" l="1"/>
  <c r="J14" i="1"/>
  <c r="J15" i="1"/>
  <c r="J16" i="1"/>
  <c r="J17" i="1"/>
  <c r="J18" i="1"/>
  <c r="J19" i="1"/>
  <c r="J20" i="1"/>
  <c r="J21" i="1"/>
  <c r="J22" i="1"/>
  <c r="J23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</calcChain>
</file>

<file path=xl/sharedStrings.xml><?xml version="1.0" encoding="utf-8"?>
<sst xmlns="http://schemas.openxmlformats.org/spreadsheetml/2006/main" count="333" uniqueCount="147">
  <si>
    <t>№ пп</t>
  </si>
  <si>
    <t>Наимено-вание закупки</t>
  </si>
  <si>
    <t>в т.ч. по лотам</t>
  </si>
  <si>
    <t>№ пункта в плане закупок</t>
  </si>
  <si>
    <t>Регистра-ционный № на ЭТП</t>
  </si>
  <si>
    <t>Дата проведе-ния торгов</t>
  </si>
  <si>
    <t>Статус закупки</t>
  </si>
  <si>
    <t>Начальная (максимальная) цена, тыс.руб.</t>
  </si>
  <si>
    <t>Цена договора по результа-там торгов, тыс.руб.</t>
  </si>
  <si>
    <t>Сумма экономии, тыс.руб. (гр.8-гр.9)</t>
  </si>
  <si>
    <t>Отражение отчетности по закупкам на сайтах</t>
  </si>
  <si>
    <t>Примечание</t>
  </si>
  <si>
    <t>Запрос предложений</t>
  </si>
  <si>
    <t>Ремонт внутридомового трубопровода холодного водоснабжения</t>
  </si>
  <si>
    <t>нет</t>
  </si>
  <si>
    <t>zakupki.gov.ru</t>
  </si>
  <si>
    <t>На право заключения договора на проведение работ по замене розливов холодного водоснабжения жилого многоквартирного дома по адресам: г. Санкт-Петербург, Бассейная ул. дом 16, Варшавская ул. дом 54, Варшавская ул. дом 60, Варшавская ул. дом 112, Кузнецовская ул. дом 17, ул. Победы дом 8.</t>
  </si>
  <si>
    <t xml:space="preserve">   Право заключения договора на проведение работ по замене розливов холодного водоснабжения жилого многоквартирного дома по адресам: г. Санкт-Петербург, Варшавская ул. дом 29 корп.1, Варшавская ул. дом 41 корп.2, Варшавская ул. дом 45 корп.3, Новоизмайловский проспект, дом 18 корп.2, Новоизмайловский проспект, дом 38 корп.3.</t>
  </si>
  <si>
    <t> На право заключения договора на проведение работ по замене розливов холодного водоснабжения жилого многоквартирного дома по адресу: г. Санкт-Петербург, Ленинский пр-т, дом 147, л/кл. 1-5.</t>
  </si>
  <si>
    <t>На право заключения договора на проведение работ по замене розливов холодного водоснабжения жилого многоквартирного дома по адресам: г. Санкт-Петербург, Краснопутиловская улица, дом 58, Краснопутиловская улица, дом 64, Краснопутиловская улица, дом 74, Кубинская улица, дом 24, Кубинская улица дом 50, Новоизмайловский проспект, дом 57 корп.2.</t>
  </si>
  <si>
    <t xml:space="preserve"> На право заключения договора на проведение работ по замене розливов холодного водоснабжения жилого многоквартирного дома по адресам: г. Санкт-Петербург, Пулковское шоссе дом 7 корп.2; Пулковское шоссе дом 9 корп.1.</t>
  </si>
  <si>
    <t>не состоялся</t>
  </si>
  <si>
    <t>состоялся</t>
  </si>
  <si>
    <t xml:space="preserve">На право заключения договора на оказание услуг по комплексному ремонту лестничных клеток в местах общего пользования жилых многоквартирных домах по адресам: г. Санкт-Петербург, Бассейная улица, дом 11 л/кл.2; Бассейная улица, дом 11 л/кл.4; Бассейная улица, дом 15 л/кл.1; Бассейная улица, дом 15 л/кл.3; Бассейная улица, дом 37 л/кл.2; Краснопутиловская улица, дом 54 л/кл. 5; Кубинская улица дом 24 л/кл.4; Кубинская улица дом 24 л/кл.5; Кубинская улица дом 42 л/кл.3; Кубинская улица дом 42 л/кл.4; Кубинская улица дом 48 л/кл.2; Кубинская улица дом 48 л/кл.5; Кубинская улица дом 52 л/кл.4; Новоизмайловский пр-т, дом 71, л/кл.1; Новоизмайловский пр-т, дом 71, л/кл3. </t>
  </si>
  <si>
    <t>На право заключения договора на проведение работ по оценке соответствия лифтов, отработавших назначенный срок службы в многоквартирных домах по адресам: г. Санкт-Петербург, Московский проспект, дом 197 парадные 1-9; улица Фрунзе, дом 6А, парадные 1-5.</t>
  </si>
  <si>
    <t>Оказание услуг по проведению ежегодного аудита бухгалтерской (финансовой) отчетности за 2016 год</t>
  </si>
  <si>
    <t xml:space="preserve">31704821342   </t>
  </si>
  <si>
    <t>31704821350  </t>
  </si>
  <si>
    <t xml:space="preserve"> Ремонт внутридомового трубопровода холодного водоснабжения</t>
  </si>
  <si>
    <t xml:space="preserve"> На право заключения договора на выполнение работ по демонтажу оконных рам и монтажу окон ПВХ в местах общего пользования многоквартирного жилого дома по адресу: г. Санкт-Петербург, Краснопутиловская улица, дом 75 литера А, л/кл. 1-7.</t>
  </si>
  <si>
    <t>31704846358  </t>
  </si>
  <si>
    <t xml:space="preserve"> На право заключения договора на выполнение работ по демонтажу оконных рам и монтажу окон ПВХ в местах общего пользования многоквартирного жилого дома по адресу: г. Санкт-Петербург, Новоизмайловский проспект, дом 32 корпус 1, литера А, л/кл. 1-5.</t>
  </si>
  <si>
    <t>31704862485  </t>
  </si>
  <si>
    <t xml:space="preserve"> На право заключения договора на выполнение работ по демонтажу оконных рам и монтажу окон ПВХ в местах общего пользования многоквартирного жилого дома по адресу: г. Санкт-Петербург, Краснопутиловская улица, дом 82, литера А, л/кл. 3-5.</t>
  </si>
  <si>
    <t>31704862647  </t>
  </si>
  <si>
    <t>На право заключения Договора на оказание услуг по сбору, транспортировке и передаче собранных отходов на утилизацию и захоронение с контейнерных площадок по адресам, обслуживаемым ООО «ЖКС №3 Московского района»</t>
  </si>
  <si>
    <t>На право заключения договора на оказание услуг по комплексному ремонту лестничных клеток в местах общего пользования жилых многоквартирных домах по адресам: г. Санкт-Петербург, Варшавская улица дом 37, корпус 1, л/кл.17; Варшавская улица дом 58, л/кл.1; Варшавская улица дом 58, л/кл.3; Варшавская улица дом 94, л/кл.3; Варшавская улица дом 110, л/кл.3; Московский проспект, дом 157, л/кл. 2; Московский проспект, дом 157, л/кл. 3; Московский проспект, дом 159, л/кл. 2; Московский проспект, дом 191, л/кл. 4; Московский проспект, дом 216-А, л/кл. 1; Московский проспект, дом 216-А, л/кл. 2; площадь Чернышевского дом 3, л/кл. 4.</t>
  </si>
  <si>
    <t xml:space="preserve">31704928286   </t>
  </si>
  <si>
    <t xml:space="preserve">31704959560   </t>
  </si>
  <si>
    <t>31704987579  </t>
  </si>
  <si>
    <t> На право заключения договора на выполнение работ по проведению периодических электротехнических измерений (испытаний) электрооборудования жилых многоквартирных домов обслуживаемых ООО «ЖКС№3 Московского района» в 2017 году.</t>
  </si>
  <si>
    <t xml:space="preserve">31704990666   </t>
  </si>
  <si>
    <t>На право заключения договора, на санитарное содержание общего имущества многоквартирных домов и обслуживание придомовой территории и газонов, обслуживаемых ООО «ЖКС №3 Московского района».</t>
  </si>
  <si>
    <t>На право заключения договора на оказание услуг по комплексному ремонту лестничных клеток в местах общего пользования жилых многоквартирных домах по адресам: г. Санкт-Петербург, 1. Ленинский пр-т. дом 175, пар. 3; 2. Ленинский пр-т. дом 175, пар. 4; 3. Ленинский пр-т. дом 175, пар.5; 4. Новоизмайловский пр-т. дом 101, пар.2; 5. Пулковское шоссе дом 9 корп.1 пар.5; 6. пл. Чернышевского, дом 5 пар.1.</t>
  </si>
  <si>
    <t>На право заключения договора на выполнение работ по демонтажу оконных рам и монтажу окон ПВХ в местах общего пользования многоквартирного жилого дома по адресу: г. Санкт-Петербург, Бассейная улица, дом 11 пар.5; Бассейная улица, дом 15 пар.3; Краснопутиловская улица, дом 52, парадные 1, 2, 3, 4; Краснопутиловская улица, дом 54 пар. 5; Ленинский пр-т, дом 156 корп.2 пар.3,4; Ленинский пр-т, дом 172, пар.3,4,5; Ленинский пр-т, дом 176, пар. 1,2.</t>
  </si>
  <si>
    <t xml:space="preserve">31705060681   </t>
  </si>
  <si>
    <t>  На право заключения договора на выполнение работ по демонтажу оконных рам и монтажу окон ПВХ в местах общего пользования многоквартирного жилого дома по адресу: г. Санкт-Петербург, Кузнецовская улица, дом 13, пар. 3, 4; Кузнецовская улица, дом 15, пар.3, 4, 6, 8; Московский проспект, дом 157а, пар. 1, 2; Московский проспект, дом 155, пар. 2, 5; Московский проспект, дом 167, пар. 1, 2, 4, 5.</t>
  </si>
  <si>
    <t>несостоялся</t>
  </si>
  <si>
    <t>На право заключения договора на выполнение работ по демонтажу оконных рам и монтажу окон ПВХ в местах общего пользования многоквартирного жилого дома по адресу: г. Санкт-Петербург, Ленинский проспект, дом 148, корп. 2, пар. 6, 7; Ленинский проспект, дом 150, корп. 2, пар. 3, 4, 5; Ленинский проспект, дом 152, корп. 3, пар. 5, 6, 7; Ленинский проспект, дом 154, корп. 2, пар. 1, 2, 3, 4, 5; Ленинский проспект, дом 156, корп. 3, пар. 7.</t>
  </si>
  <si>
    <t xml:space="preserve">31705060775   </t>
  </si>
  <si>
    <t xml:space="preserve"> На право заключения договора на выполнение работ по демонтажу оконных рам и монтажу окон ПВХ в местах общего пользования многоквартирного жилого дома по адресу: г. Санкт-Петербург, Краснопутиловская улица, дом 83, пар. 1, 2, 3, 4, 5, 6, 7; Краснопутиловская улица, дом 91, пар. 3, 4, 5; Краснопутиловская улица, дом 93, пар. 2, 3, 5, 6, 7; Кубинская улица, дом 66, пар. 1, 3, 4, 5;</t>
  </si>
  <si>
    <t>31705060783  </t>
  </si>
  <si>
    <t>Запрос предложений не в электронной форме на право заключения на право заключения договора по выбору специализированной организации на оказание услуг по восстановлению системы автоматизированной противопожарной защиты (АППЗ) в жилом многоквартирном доме, по адресу: Варшавская улица, дом 37 корп.1 парадная 17.</t>
  </si>
  <si>
    <t xml:space="preserve">31705117854   </t>
  </si>
  <si>
    <t>33/05/2017</t>
  </si>
  <si>
    <t>  Открытый запрос предложений на право заключения договора на выполнение работ по демонтажу оконных рам и монтажу окон ПВХ в местах общего пользования многоквартирного жилого дома по адресу: Варшавская улица, дом 54, пар. 1,2,3; улица Победы, дом 6 пар. 4; улица Победы, дом 12, пар. 2,3; улица Фрунзе, дом 1, пар.2,5; улица Фрунзе, дом 3,пар. 2; улица Фрунзе, дом 5, пар.2; улица Фрунзе, дом 6Б, пар. 1,2,3.</t>
  </si>
  <si>
    <t>34/05/2017</t>
  </si>
  <si>
    <t>Открытый запрос предложений на право заключения договора на выполнение работ по демонтажу оконных рам и монтажу окон ПВХ в местах общего пользования многоквартирного жилого дома по адресу: Новоизмайловский проспект, дом 31. пар 2,3; Новоизмайловский проспект, дом 63, пар 1,2,3,4,5; Новоизмайловский проспект, дом 71, пар 4,5; Новоизмайловский проспект, дом 73, пар 1,2,3,4,5;</t>
  </si>
  <si>
    <t xml:space="preserve">31705148753   </t>
  </si>
  <si>
    <t xml:space="preserve"> Открытый запрос предложений на право заключения договора на оказание услуг по комплексному ремонту лестничных клеток в местах общего пользования жилых многоквартирных домах по адресам: г. Санкт-Петербург, Московский пр-т. дом 193, пар.1; Московский пр-т. дом 195, пар.1; Московский пр-т. дом 195, пар.3; Московский пр-т. дом 197, пар.7; Московский пр-т. дом 197, пар.8.</t>
  </si>
  <si>
    <t>31705148787  </t>
  </si>
  <si>
    <t>35/05/2017</t>
  </si>
  <si>
    <t>36/05/2017</t>
  </si>
  <si>
    <t>Оказание услуг по комплексному ремонту фасадов и балконов жилых многоквартирных домов по адресам: г. Санкт-Петербург, Кузнецовская улица дом 13, Кузнецовская улица дом 17, Московский пр-т, дом 155, Московский пр-т. дом 157, Московский пр-т. дом 159, пл. Чернышевского дом 3, пл. Чернышевского дом 5, пл. Чернышевского дом 9.</t>
  </si>
  <si>
    <t>31705187536  </t>
  </si>
  <si>
    <t>37/05/2017</t>
  </si>
  <si>
    <t>39/05/2017</t>
  </si>
  <si>
    <t xml:space="preserve">31705187540   </t>
  </si>
  <si>
    <t>Оказание услуг по комплексному ремонту холла 1-го этажа лестничной клетки жилого многоквартирного дома по адресу г. Санкт-Петербург, Пулковское шоссе, дом 7 корпус 2. парадная 1</t>
  </si>
  <si>
    <t>На право заключения договора на оказание услуг по комплексному ремонту лестничных клеток в местах общего пользования жилых многоквартирных домах по адресам: г. Санкт-Петербург, Московский пр-т. дом 157А, парадная 1; Московский пр-т. дом 189, парадная 2; улица Победы, дом 6 парадная 4; улица Фрунзе, дом 2, парадная 3; улица Фрунзе, дом 5, парадная 2.</t>
  </si>
  <si>
    <t>40/06/2017</t>
  </si>
  <si>
    <t>Запрос предложений на право заключение договора на оказание услуг по установке ПО для ЭВМ «TMA Platform» с целью автоматизации раскрытия информации в соответствии с ПП РФ от 23.09.2010 №731</t>
  </si>
  <si>
    <t>41/06/2017</t>
  </si>
  <si>
    <t>На право заключения договора на оказание услуг по комплексному ремонту лестничных клеток в местах общего пользования жилых многоквартирных домах по адресам: г. Санкт-Петербург, Московский пр-т. дом 195, пар.5</t>
  </si>
  <si>
    <t xml:space="preserve">31705232253   </t>
  </si>
  <si>
    <t xml:space="preserve">31705245958   </t>
  </si>
  <si>
    <t>На право заключения договора на оказание услуг по комплексному ремонту лестничных клеток в местах общего пользования жилых многоквартирных домах по адресам: г. Санкт-Петербург, Ленинский пр-т. дом 162 корп. 3, пар.3; Московский пр-т. дом 193, пар.2; Московский пр-т. дом 193, пар.3.</t>
  </si>
  <si>
    <t>46/06/2017</t>
  </si>
  <si>
    <t>43/06/2017</t>
  </si>
  <si>
    <t>Право заключения договора на выполнение работ по демонтажу оконных рам и монтажу окон ПВХ в местах общего пользования многоквартирных жилых домов по адресам: Новоизмайловский проспект, дом 53, пар 1,2,3,4,5; Новоизмайловский проспект, дом 55, пар 1,4; Новоизмайловский проспект, дом 57 корп.1, пар 1,2,3,4,5;</t>
  </si>
  <si>
    <t>31705246141  </t>
  </si>
  <si>
    <t>42/06/2017</t>
  </si>
  <si>
    <t>Право заключения договора на выполнение работ по демонтажу оконных рам и монтажу окон ПВХ в местах общего пользования многоквартирных жилых домов по адресам: Варшавская улица, дом 110, пар.1; Ленинский проспект, дом 161, пар.5; Ленинский проспект, дом 178 корп.2, пар 1,2,3; Пулковское шоссе, дом 7 корп.2 пар1.</t>
  </si>
  <si>
    <t>44/06/2017</t>
  </si>
  <si>
    <t>Право заключения договора на выполнение работ по демонтажу оконных рам и монтажу окон ПВХ в местах общего пользования многоквартирных жилых домов по адресам: площадь Чернышевского, дом 6, пар.1; площадь Чернышевского дом 9,пар.1,3,4,5,6; площадь Чернышевского дом 9, пар.2.</t>
  </si>
  <si>
    <t>31705246225  </t>
  </si>
  <si>
    <t>45/06/2017</t>
  </si>
  <si>
    <t>На право заключения договора на оказание услуг по по комплексному ремонту фасада и балконов жилого многоквартирного дома по адресу: г. Санкт-Петербург, Ленинский проспект, дом 147</t>
  </si>
  <si>
    <t>47/07/2017</t>
  </si>
  <si>
    <t xml:space="preserve"> На право заключения договора на оказание услуг по замене розливов центрального отопления в чердачном и подвальном помещениях жилого многоквартирного дома по адресу: г. Санкт-Петербург, Варшавская улица, дом 114.</t>
  </si>
  <si>
    <t>31705345852  </t>
  </si>
  <si>
    <t>48/07/2017</t>
  </si>
  <si>
    <t>49/07/2017</t>
  </si>
  <si>
    <t>На право заключения договора на оказание услуг по замене участков трубопровода ЦО и канализационного трубопровода в подвале МКД по адресу: г. Санкт-Петербург, Кубинская улица, дом 34.</t>
  </si>
  <si>
    <t>31705396390  </t>
  </si>
  <si>
    <t>На право заключения договора на оказание услуг по замене розливов холодного водоснабжения в подвальных помещениях жилых многоквартирных домов по адресам: г. Санкт-Петербург, Варшавская улица, дом 41 корпус 2; Варшавская улица, дом 45 корпус 3; Новоизмайловский проспект, дом 18 корпус 2; Новоизмайловский проспект, дом 38 корпус 3</t>
  </si>
  <si>
    <t>51/08/2017</t>
  </si>
  <si>
    <t>На право заключения договора на оказание по замене розлива центрального отопления в чердачном помещении жилого многоквартирного дома по адресу: г. Санкт-Петербург, Московский проспект, дом 179</t>
  </si>
  <si>
    <t>31705404157  </t>
  </si>
  <si>
    <t>52/08/2017</t>
  </si>
  <si>
    <t>На право заключения договора на оказание услуг по замене розливов центрального отопления в подвальном помещении жилого многоквартирного дома по адресу: г. Санкт-Петербург, Новоизмайловский проспект, дом 26 корп. 3.</t>
  </si>
  <si>
    <t xml:space="preserve">31705404199   </t>
  </si>
  <si>
    <t>50/08/2017</t>
  </si>
  <si>
    <t>На право заключения договора на оказание по замене розлива холодного водоснабжения в подвальном помещении жилого многоквартирного дома по адресу: г. Санкт-Петербург, Бассейная улица, дом 29.</t>
  </si>
  <si>
    <t xml:space="preserve">31705404238   </t>
  </si>
  <si>
    <t>На право заключения договора на оказание услуг по замене розлива холодного водоснабжения в подвальном помещении жилого многоквартирного дома по адресу: г. Санкт-Петербург, Варшавская улица, дом 29 корпус 1.</t>
  </si>
  <si>
    <t>31705405387  </t>
  </si>
  <si>
    <t>57/08/2017</t>
  </si>
  <si>
    <t>  Выполнение работ по комплексному ремонту фасадов МКД</t>
  </si>
  <si>
    <t>58/08/2017</t>
  </si>
  <si>
    <t xml:space="preserve"> Запрос предложений по выбору подрядной организации для оказания услуг по замене розлива пожарного водопровода в помещении «Центра Занятости» расположенного на техническом этаже жилого многоквартирного дома по адресу: г. Санкт-Петербург, Варшавская улица, дом 63 корпус 1.</t>
  </si>
  <si>
    <t>31705431624  </t>
  </si>
  <si>
    <t xml:space="preserve">31705431773   </t>
  </si>
  <si>
    <t>60/08/2017</t>
  </si>
  <si>
    <t>На право заключения договора на оказание услуг по комплексному ремонту фасадов и балконов жилых многоквартирных домов по адресам: г. Санкт-Петербург, Варшавская улица дом 54, Варшавская улица дом 58, Варшавская улица дом 60, Московский пр-т. дом 171, улица Победы, дом 9; улица Победы, дом 11; улица Победы, дом 13; улица Фрунзе, дом 1; улица Фрунзе, дом 3; улица Фрунзе, дом 5.</t>
  </si>
  <si>
    <t>31705461778  </t>
  </si>
  <si>
    <t>На право заключения договора на оказание услуг по утеплению розливов центрального отопления в чердачных помещениях жилых многоквартирных домов по адресам: г. Санкт-Петербург, Московский проспект, дом 173; улица Победы, дом 8; площадь Чернышевского, дом 2.</t>
  </si>
  <si>
    <t>61.08.2017</t>
  </si>
  <si>
    <t>На право заключения договора на выполнение работ по демонтажу оконных рам и монтажу окон ПВХ в местах общего пользования многоквартирного жилого дома по адресу: Бассейная улица, дом 23, парадные 1, 2, 3, 4, 5; Варшавская улица, дом 27 корпус 1, парадные 1, 2, 3, 4, 5; Варшавская улица, дом 31, парадные 1, 2, 3, 4.</t>
  </si>
  <si>
    <t xml:space="preserve">31705467168   </t>
  </si>
  <si>
    <t>55/08/2017</t>
  </si>
  <si>
    <t xml:space="preserve"> На право заключения договора на выполнение работ по демонтажу оконных рам и монтажу окон ПВХ в местах общего пользования многоквартирного жилого дома по адресу: Новоизмайловский проспект, дом 20 корпус 2, парадные 1, 3; Новоизмайловский проспект, дом 20 корпус 3, парадные 1, 2, 3, 4, 5; Новоизмайловский проспект, дом 20 корпус 4, парадные 3, 4, 5.</t>
  </si>
  <si>
    <t>31705467342  </t>
  </si>
  <si>
    <t>54/08/2017</t>
  </si>
  <si>
    <t>  На право заключения договора на выполнение работ по демонтажу оконных рам и монтажу окон ПВХ в местах общего пользования многоквартирных жилых домов по адресам: Ленинский проспект, дом 164, парадные 1, 2, 3, 5; Кубинская улица, дом 20, парадные 3, 4; Ленинский проспект, дом 157, парадные 1, 2, 3, 4, 5; Новоизмайловский проспект, дом 81, парадные 1, 2, 3.</t>
  </si>
  <si>
    <t>56/08/2017</t>
  </si>
  <si>
    <t xml:space="preserve"> На право заключения договора на оказание услуг по утеплению розливов центрального отопления в чердачных помещениях жилого многоквартирного дома по адресу: г. Санкт-Петербург, Московский проспект, дом 191.</t>
  </si>
  <si>
    <t>31705480588  </t>
  </si>
  <si>
    <t>62/08/2017</t>
  </si>
  <si>
    <t>На право заключения договора на оказание услуг по замене розлива центрального отопления в чердачном помещении жилого многоквартирного дома по адресу: г. Санкт-Петербург, Московский проспект, дом 175</t>
  </si>
  <si>
    <t xml:space="preserve">31705480964   </t>
  </si>
  <si>
    <t>63/08/2017</t>
  </si>
  <si>
    <t xml:space="preserve"> На право заключения договора на выполнение работ по демонтажу оконных рам и монтажу окон ПВХ в местах общего пользования многоквартирных жилых домов по адресам: Варшавская улица, дом 27 корп.2 пар.8; Варшавская улица, дом 39 корп. 1 пар. 3,4,5; Варшавская улица, дом 41 корп. 4 пар.1,2,3,4; Кузнецовская улица, пар.5,7; Новоизмайловский пр-т. дом 39 корп. 2 пар.1,2,3,4,5.</t>
  </si>
  <si>
    <t>31705515449  </t>
  </si>
  <si>
    <t>64/09/2017</t>
  </si>
  <si>
    <t xml:space="preserve"> На право заключения договора на выполнение работ по демонтажу оконных рам и монтажу окон ПВХ в местах общего пользования многоквартирных жилых домов по адресам: Новоизмайловский проспект, дом 13, пар. 1, 2, 3, 4, 5; Новоизмайловский проспект, дом 30, корпус 1, пар. 1, 2; Новоизмайловский проспект, дом 30, корпус 2, пар. 1, 2, 3, 4; Новоизмайловский проспект, дом 36, корпус 1, пар. 2; Новоизмайловский проспект, дом 36, корпус 2, пар. 1, 2, 3, 4, 5; Новоизмайловский проспект, дом 36, корпус 3, пар. 1; Новоизмайловский проспект, дом 42, корпус 1, пар. 1, 2; Новоизмайловский проспект, дом 42, корпус 3, пар. 5.</t>
  </si>
  <si>
    <t>31705515479  </t>
  </si>
  <si>
    <t>18.09.217</t>
  </si>
  <si>
    <t>65/09/2017</t>
  </si>
  <si>
    <t>На право заключения договора на оказание услуг по комплексному ремонту фасадов и балконов жилых многоквартирных домов по адресам: г. Санкт-Петербург, Бассейная улица, дома 3,5,11; Варшавская улица дом 27корп.2; Кубинская улица, дома 20, 28, 34, 36, 40, 48, 56; Московский пр-т. дом 193,195,216А; Новоизмайловский пр-т. дома 18корп.1,2,3; 24корп.1,2,3; 30корп.1,2,3; 32корп.1,2,3,4; 36корп.1,2,3; 38корп.2; 42корп.1,2,3; 44корп.1,2; Ленинский пр-т. дома 162,170.</t>
  </si>
  <si>
    <t xml:space="preserve">31705531400   </t>
  </si>
  <si>
    <t>Оказание услуг по разработке, установке, настройке и сопровождению в процессе использования дополнительного модуля «Работа с должниками» в приобретенное программное обеспечение, установленное на ЭВМ ООО «ЖКС №3 Московского района» - «TMA Platform»</t>
  </si>
  <si>
    <t xml:space="preserve">31705531543   </t>
  </si>
  <si>
    <t>25.09.217</t>
  </si>
  <si>
    <t xml:space="preserve">  На право заключения договора на оказание услуг по комплексному ремонту лестничных клеток в местах общего пользования жилых многоквартирных домах по адресам: г. Санкт-Петербург, Краснопутиловская улица, дом 73 л/кл.3; Краснопутиловская улица, дом 73 л/кл.5; Краснопутиловская улица, дом 79 л/кл.5; Краснопутиловская улица, дом 89 л/кл.6; Краснопутиловская улица, дом 89 л/кл.7; Ленинский пр-т, дом 147 л/кл. 10; Ленинский пр-т, дом 148 корп. 2 л/кл. 3; Ленинский пр-т, дом 148 корп. 2 л/кл. 4; Ленинский пр-т, дом 148 корп. 2 л/кл. 5; Ленинский пр-т, дом 152 корп. 2 л/кл. 6; Ленинский пр-т, дом 156 корп. 2 л/кл. 3; Ленинский пр-т, дом 156 корп. 2 л/кл. 4; Ленинский пр-т, дом 158 л/кл.1. </t>
  </si>
  <si>
    <t>67/09/2017</t>
  </si>
  <si>
    <r>
      <rPr>
        <b/>
        <sz val="11"/>
        <rFont val="Calibri"/>
        <family val="2"/>
        <charset val="204"/>
        <scheme val="minor"/>
      </rPr>
      <t xml:space="preserve">СВОДНЫЙ ОТЧЕТ 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о результатах работы о закупочной деятельности                                                                                           за  9 месяцев  2017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</si>
</sst>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b/>
      <sz val="12"/>
      <color rgb="FF0000FF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8.5"/>
      <name val="Arial"/>
      <family val="2"/>
      <charset val="204"/>
    </font>
    <font>
      <u/>
      <sz val="8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Arial"/>
      <family val="2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14" fontId="6" fillId="0" borderId="6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4" fontId="7" fillId="0" borderId="6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horizontal="center" vertical="center"/>
    </xf>
    <xf numFmtId="4" fontId="4" fillId="0" borderId="6" xfId="0" applyNumberFormat="1" applyFont="1" applyBorder="1" applyAlignment="1">
      <alignment horizontal="center" vertical="center"/>
    </xf>
    <xf numFmtId="4" fontId="0" fillId="0" borderId="0" xfId="0" applyNumberFormat="1"/>
    <xf numFmtId="0" fontId="13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textRotation="90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14" fontId="0" fillId="0" borderId="0" xfId="0" applyNumberFormat="1"/>
    <xf numFmtId="0" fontId="6" fillId="0" borderId="10" xfId="0" applyFont="1" applyFill="1" applyBorder="1" applyAlignment="1">
      <alignment horizontal="center" vertical="center"/>
    </xf>
    <xf numFmtId="0" fontId="16" fillId="0" borderId="6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15" fillId="0" borderId="8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abSelected="1" zoomScale="85" zoomScaleNormal="85" workbookViewId="0">
      <selection activeCell="P9" sqref="P9"/>
    </sheetView>
  </sheetViews>
  <sheetFormatPr defaultRowHeight="15" x14ac:dyDescent="0.25"/>
  <cols>
    <col min="1" max="1" width="7.85546875" customWidth="1"/>
    <col min="2" max="2" width="19.140625" customWidth="1"/>
    <col min="5" max="5" width="15.85546875" customWidth="1"/>
    <col min="6" max="6" width="10.140625" bestFit="1" customWidth="1"/>
    <col min="7" max="7" width="11.28515625" customWidth="1"/>
    <col min="8" max="8" width="13.42578125" customWidth="1"/>
    <col min="9" max="9" width="16.85546875" customWidth="1"/>
    <col min="10" max="10" width="12.5703125" customWidth="1"/>
    <col min="11" max="11" width="12" customWidth="1"/>
    <col min="13" max="13" width="10.140625" bestFit="1" customWidth="1"/>
  </cols>
  <sheetData>
    <row r="1" spans="1:13" ht="15.75" x14ac:dyDescent="0.25">
      <c r="A1" s="1"/>
      <c r="E1" s="30" t="s">
        <v>146</v>
      </c>
      <c r="F1" s="30"/>
      <c r="G1" s="30"/>
      <c r="H1" s="30"/>
      <c r="I1" s="30"/>
      <c r="J1" s="30"/>
    </row>
    <row r="2" spans="1:13" ht="15.75" x14ac:dyDescent="0.25">
      <c r="A2" s="1"/>
      <c r="E2" s="30"/>
      <c r="F2" s="30"/>
      <c r="G2" s="30"/>
      <c r="H2" s="30"/>
      <c r="I2" s="30"/>
      <c r="J2" s="30"/>
    </row>
    <row r="3" spans="1:13" ht="15.75" x14ac:dyDescent="0.25">
      <c r="A3" s="1"/>
      <c r="E3" s="30"/>
      <c r="F3" s="30"/>
      <c r="G3" s="30"/>
      <c r="H3" s="30"/>
      <c r="I3" s="30"/>
      <c r="J3" s="30"/>
    </row>
    <row r="4" spans="1:13" ht="15.75" thickBot="1" x14ac:dyDescent="0.3">
      <c r="E4" s="31"/>
      <c r="F4" s="31"/>
      <c r="G4" s="31"/>
      <c r="H4" s="31"/>
      <c r="I4" s="31"/>
      <c r="J4" s="31"/>
    </row>
    <row r="5" spans="1:13" ht="70.5" thickBot="1" x14ac:dyDescent="0.3">
      <c r="A5" s="21" t="s">
        <v>0</v>
      </c>
      <c r="B5" s="22" t="s">
        <v>1</v>
      </c>
      <c r="C5" s="22" t="s">
        <v>2</v>
      </c>
      <c r="D5" s="22" t="s">
        <v>3</v>
      </c>
      <c r="E5" s="22" t="s">
        <v>4</v>
      </c>
      <c r="F5" s="22" t="s">
        <v>5</v>
      </c>
      <c r="G5" s="22" t="s">
        <v>6</v>
      </c>
      <c r="H5" s="22" t="s">
        <v>7</v>
      </c>
      <c r="I5" s="22" t="s">
        <v>8</v>
      </c>
      <c r="J5" s="22" t="s">
        <v>9</v>
      </c>
      <c r="K5" s="22" t="s">
        <v>10</v>
      </c>
      <c r="L5" s="23" t="s">
        <v>11</v>
      </c>
    </row>
    <row r="6" spans="1:13" ht="16.5" thickBot="1" x14ac:dyDescent="0.3">
      <c r="A6" s="24">
        <v>1</v>
      </c>
      <c r="B6" s="25">
        <v>2</v>
      </c>
      <c r="C6" s="25">
        <v>3</v>
      </c>
      <c r="D6" s="25">
        <v>4</v>
      </c>
      <c r="E6" s="25">
        <v>5</v>
      </c>
      <c r="F6" s="25">
        <v>6</v>
      </c>
      <c r="G6" s="25">
        <v>7</v>
      </c>
      <c r="H6" s="25">
        <v>8</v>
      </c>
      <c r="I6" s="25">
        <v>9</v>
      </c>
      <c r="J6" s="25">
        <v>10</v>
      </c>
      <c r="K6" s="25">
        <v>11</v>
      </c>
      <c r="L6" s="25">
        <v>12</v>
      </c>
    </row>
    <row r="7" spans="1:13" ht="15.75" x14ac:dyDescent="0.25">
      <c r="A7" s="32" t="s">
        <v>12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4"/>
    </row>
    <row r="8" spans="1:13" ht="192" x14ac:dyDescent="0.25">
      <c r="A8" s="2"/>
      <c r="B8" s="29" t="s">
        <v>16</v>
      </c>
      <c r="C8" s="4">
        <v>1</v>
      </c>
      <c r="D8" s="4"/>
      <c r="E8" s="11">
        <v>31704714824</v>
      </c>
      <c r="F8" s="8">
        <v>42769</v>
      </c>
      <c r="G8" s="26" t="s">
        <v>47</v>
      </c>
      <c r="H8" s="14">
        <v>1528422.24</v>
      </c>
      <c r="I8" s="14"/>
      <c r="J8" s="5">
        <v>0</v>
      </c>
      <c r="K8" s="13" t="s">
        <v>15</v>
      </c>
      <c r="L8" s="2" t="s">
        <v>14</v>
      </c>
      <c r="M8" s="27">
        <v>42736</v>
      </c>
    </row>
    <row r="9" spans="1:13" ht="243" customHeight="1" x14ac:dyDescent="0.25">
      <c r="A9" s="2"/>
      <c r="B9" s="29" t="s">
        <v>17</v>
      </c>
      <c r="C9" s="4">
        <v>1</v>
      </c>
      <c r="D9" s="4"/>
      <c r="E9" s="4">
        <v>31704714825</v>
      </c>
      <c r="F9" s="8">
        <v>42769</v>
      </c>
      <c r="G9" s="26" t="s">
        <v>47</v>
      </c>
      <c r="H9" s="14">
        <v>2219085.64</v>
      </c>
      <c r="I9" s="14"/>
      <c r="J9" s="5">
        <v>0</v>
      </c>
      <c r="K9" s="13" t="s">
        <v>15</v>
      </c>
      <c r="L9" s="2" t="s">
        <v>14</v>
      </c>
      <c r="M9" s="27">
        <v>42737</v>
      </c>
    </row>
    <row r="10" spans="1:13" ht="135.75" x14ac:dyDescent="0.25">
      <c r="A10" s="2"/>
      <c r="B10" s="29" t="s">
        <v>18</v>
      </c>
      <c r="C10" s="4">
        <v>1</v>
      </c>
      <c r="D10" s="4"/>
      <c r="E10" s="4">
        <v>31704714829</v>
      </c>
      <c r="F10" s="8">
        <v>42769</v>
      </c>
      <c r="G10" s="26" t="s">
        <v>47</v>
      </c>
      <c r="H10" s="14">
        <v>1299594.24</v>
      </c>
      <c r="I10" s="14"/>
      <c r="J10" s="5">
        <v>0</v>
      </c>
      <c r="K10" s="13" t="s">
        <v>15</v>
      </c>
      <c r="L10" s="2" t="s">
        <v>14</v>
      </c>
      <c r="M10" s="27">
        <v>42738</v>
      </c>
    </row>
    <row r="11" spans="1:13" ht="164.25" customHeight="1" x14ac:dyDescent="0.25">
      <c r="A11" s="2"/>
      <c r="B11" s="29" t="s">
        <v>20</v>
      </c>
      <c r="C11" s="4">
        <v>1</v>
      </c>
      <c r="D11" s="4"/>
      <c r="E11" s="10">
        <v>31704714858</v>
      </c>
      <c r="F11" s="8">
        <v>42769</v>
      </c>
      <c r="G11" s="26" t="s">
        <v>47</v>
      </c>
      <c r="H11" s="14">
        <v>1238520.83</v>
      </c>
      <c r="I11" s="15"/>
      <c r="J11" s="5">
        <v>0</v>
      </c>
      <c r="K11" s="13" t="s">
        <v>15</v>
      </c>
      <c r="L11" s="2" t="s">
        <v>14</v>
      </c>
      <c r="M11" s="27">
        <v>42739</v>
      </c>
    </row>
    <row r="12" spans="1:13" ht="255" customHeight="1" x14ac:dyDescent="0.25">
      <c r="A12" s="2"/>
      <c r="B12" s="29" t="s">
        <v>19</v>
      </c>
      <c r="C12" s="4">
        <v>1</v>
      </c>
      <c r="D12" s="4"/>
      <c r="E12" s="4">
        <v>31704724275</v>
      </c>
      <c r="F12" s="8">
        <v>42772</v>
      </c>
      <c r="G12" s="26" t="s">
        <v>21</v>
      </c>
      <c r="H12" s="14">
        <v>1703885.42</v>
      </c>
      <c r="I12" s="14"/>
      <c r="J12" s="5">
        <v>0</v>
      </c>
      <c r="K12" s="13" t="s">
        <v>15</v>
      </c>
      <c r="L12" s="2" t="s">
        <v>14</v>
      </c>
      <c r="M12" s="27">
        <v>42740</v>
      </c>
    </row>
    <row r="13" spans="1:13" ht="409.5" customHeight="1" x14ac:dyDescent="0.25">
      <c r="A13" s="2"/>
      <c r="B13" s="29" t="s">
        <v>144</v>
      </c>
      <c r="C13" s="4">
        <v>1</v>
      </c>
      <c r="D13" s="4"/>
      <c r="E13" s="10">
        <v>31704755668</v>
      </c>
      <c r="F13" s="8">
        <v>42775</v>
      </c>
      <c r="G13" s="26" t="s">
        <v>22</v>
      </c>
      <c r="H13" s="15">
        <v>1819193.2</v>
      </c>
      <c r="I13" s="15">
        <v>1801001.27</v>
      </c>
      <c r="J13" s="5">
        <f t="shared" ref="J13:J40" si="0">SUM(H13-I13)</f>
        <v>18191.929999999935</v>
      </c>
      <c r="K13" s="13" t="s">
        <v>15</v>
      </c>
      <c r="L13" s="2" t="s">
        <v>14</v>
      </c>
      <c r="M13" s="27">
        <v>42742</v>
      </c>
    </row>
    <row r="14" spans="1:13" ht="15.75" hidden="1" customHeight="1" thickBot="1" x14ac:dyDescent="0.3">
      <c r="A14" s="2"/>
      <c r="B14" s="35"/>
      <c r="C14" s="4">
        <v>1</v>
      </c>
      <c r="D14" s="4"/>
      <c r="E14" s="9"/>
      <c r="F14" s="4"/>
      <c r="G14" s="3"/>
      <c r="H14" s="15"/>
      <c r="I14" s="15"/>
      <c r="J14" s="5">
        <f t="shared" si="0"/>
        <v>0</v>
      </c>
      <c r="K14" s="13" t="s">
        <v>15</v>
      </c>
      <c r="L14" s="2" t="s">
        <v>14</v>
      </c>
    </row>
    <row r="15" spans="1:13" hidden="1" x14ac:dyDescent="0.25">
      <c r="A15" s="2"/>
      <c r="B15" s="35"/>
      <c r="C15" s="4">
        <v>1</v>
      </c>
      <c r="D15" s="4"/>
      <c r="E15" s="9"/>
      <c r="F15" s="4"/>
      <c r="G15" s="3"/>
      <c r="H15" s="15"/>
      <c r="I15" s="15"/>
      <c r="J15" s="5">
        <f t="shared" si="0"/>
        <v>0</v>
      </c>
      <c r="K15" s="13" t="s">
        <v>15</v>
      </c>
      <c r="L15" s="2" t="s">
        <v>14</v>
      </c>
    </row>
    <row r="16" spans="1:13" ht="15.75" hidden="1" customHeight="1" thickBot="1" x14ac:dyDescent="0.3">
      <c r="A16" s="2"/>
      <c r="B16" s="35"/>
      <c r="C16" s="4">
        <v>1</v>
      </c>
      <c r="D16" s="4"/>
      <c r="E16" s="9"/>
      <c r="F16" s="4"/>
      <c r="G16" s="3"/>
      <c r="H16" s="15"/>
      <c r="I16" s="15"/>
      <c r="J16" s="5">
        <f t="shared" si="0"/>
        <v>0</v>
      </c>
      <c r="K16" s="13" t="s">
        <v>15</v>
      </c>
      <c r="L16" s="2" t="s">
        <v>14</v>
      </c>
    </row>
    <row r="17" spans="1:13" hidden="1" x14ac:dyDescent="0.25">
      <c r="A17" s="2"/>
      <c r="B17" s="35"/>
      <c r="C17" s="4">
        <v>1</v>
      </c>
      <c r="D17" s="4"/>
      <c r="E17" s="9"/>
      <c r="F17" s="4"/>
      <c r="G17" s="3"/>
      <c r="H17" s="15"/>
      <c r="I17" s="15"/>
      <c r="J17" s="5">
        <f t="shared" si="0"/>
        <v>0</v>
      </c>
      <c r="K17" s="13" t="s">
        <v>15</v>
      </c>
      <c r="L17" s="2" t="s">
        <v>14</v>
      </c>
    </row>
    <row r="18" spans="1:13" ht="400.5" customHeight="1" x14ac:dyDescent="0.25">
      <c r="A18" s="2"/>
      <c r="B18" s="29" t="s">
        <v>23</v>
      </c>
      <c r="C18" s="4">
        <v>1</v>
      </c>
      <c r="D18" s="4"/>
      <c r="E18" s="11">
        <v>31704755707</v>
      </c>
      <c r="F18" s="8">
        <v>42775</v>
      </c>
      <c r="G18" s="26" t="s">
        <v>22</v>
      </c>
      <c r="H18" s="15">
        <v>1809734.76</v>
      </c>
      <c r="I18" s="15">
        <v>1791637.41</v>
      </c>
      <c r="J18" s="5">
        <f t="shared" si="0"/>
        <v>18097.350000000093</v>
      </c>
      <c r="K18" s="13" t="s">
        <v>15</v>
      </c>
      <c r="L18" s="2" t="s">
        <v>14</v>
      </c>
      <c r="M18" s="27">
        <v>42743</v>
      </c>
    </row>
    <row r="19" spans="1:13" ht="163.5" customHeight="1" x14ac:dyDescent="0.25">
      <c r="A19" s="2"/>
      <c r="B19" s="29" t="s">
        <v>24</v>
      </c>
      <c r="C19" s="4">
        <v>1</v>
      </c>
      <c r="D19" s="4"/>
      <c r="E19" s="11">
        <v>31704772137</v>
      </c>
      <c r="F19" s="8">
        <v>42782</v>
      </c>
      <c r="G19" s="26" t="s">
        <v>47</v>
      </c>
      <c r="H19" s="16">
        <v>386166.67</v>
      </c>
      <c r="I19" s="15">
        <v>386166.67</v>
      </c>
      <c r="J19" s="5">
        <f t="shared" si="0"/>
        <v>0</v>
      </c>
      <c r="K19" s="13" t="s">
        <v>15</v>
      </c>
      <c r="L19" s="2" t="s">
        <v>14</v>
      </c>
      <c r="M19" s="27">
        <v>42775</v>
      </c>
    </row>
    <row r="20" spans="1:13" ht="79.5" x14ac:dyDescent="0.25">
      <c r="A20" s="2"/>
      <c r="B20" s="29" t="s">
        <v>25</v>
      </c>
      <c r="C20" s="4">
        <v>1</v>
      </c>
      <c r="D20" s="4"/>
      <c r="E20" s="11">
        <v>31704821208</v>
      </c>
      <c r="F20" s="8">
        <v>42797</v>
      </c>
      <c r="G20" s="26" t="s">
        <v>22</v>
      </c>
      <c r="H20" s="16">
        <v>130000</v>
      </c>
      <c r="I20" s="15">
        <v>97500.01</v>
      </c>
      <c r="J20" s="5">
        <f t="shared" si="0"/>
        <v>32499.990000000005</v>
      </c>
      <c r="K20" s="13" t="s">
        <v>15</v>
      </c>
      <c r="L20" s="2" t="s">
        <v>14</v>
      </c>
      <c r="M20" s="27">
        <v>42785</v>
      </c>
    </row>
    <row r="21" spans="1:13" ht="57" x14ac:dyDescent="0.25">
      <c r="A21" s="2"/>
      <c r="B21" s="29" t="s">
        <v>13</v>
      </c>
      <c r="C21" s="4">
        <v>1</v>
      </c>
      <c r="D21" s="4"/>
      <c r="E21" s="11">
        <v>31704821332</v>
      </c>
      <c r="F21" s="8">
        <v>42793</v>
      </c>
      <c r="G21" s="26" t="s">
        <v>22</v>
      </c>
      <c r="H21" s="16">
        <v>1548947.58</v>
      </c>
      <c r="I21" s="15">
        <v>152479.15</v>
      </c>
      <c r="J21" s="5">
        <f t="shared" si="0"/>
        <v>1396468.4300000002</v>
      </c>
      <c r="K21" s="13" t="s">
        <v>15</v>
      </c>
      <c r="L21" s="2" t="s">
        <v>14</v>
      </c>
      <c r="M21" s="27">
        <v>42781</v>
      </c>
    </row>
    <row r="22" spans="1:13" ht="59.25" customHeight="1" x14ac:dyDescent="0.25">
      <c r="A22" s="2"/>
      <c r="B22" s="29" t="s">
        <v>13</v>
      </c>
      <c r="C22" s="4">
        <v>1</v>
      </c>
      <c r="D22" s="4"/>
      <c r="E22" s="11">
        <v>31704821338</v>
      </c>
      <c r="F22" s="8">
        <v>42793</v>
      </c>
      <c r="G22" s="26" t="s">
        <v>22</v>
      </c>
      <c r="H22" s="16">
        <v>1521672.53</v>
      </c>
      <c r="I22" s="15">
        <v>1476022.35</v>
      </c>
      <c r="J22" s="5">
        <f t="shared" si="0"/>
        <v>45650.179999999935</v>
      </c>
      <c r="K22" s="13" t="s">
        <v>15</v>
      </c>
      <c r="L22" s="2" t="s">
        <v>14</v>
      </c>
      <c r="M22" s="27">
        <v>42778</v>
      </c>
    </row>
    <row r="23" spans="1:13" ht="65.25" customHeight="1" x14ac:dyDescent="0.25">
      <c r="A23" s="2"/>
      <c r="B23" s="29" t="s">
        <v>13</v>
      </c>
      <c r="C23" s="4">
        <v>1</v>
      </c>
      <c r="D23" s="4"/>
      <c r="E23" s="11" t="s">
        <v>26</v>
      </c>
      <c r="F23" s="8">
        <v>42793</v>
      </c>
      <c r="G23" s="26" t="s">
        <v>22</v>
      </c>
      <c r="H23" s="16">
        <v>1256218.3899999999</v>
      </c>
      <c r="I23" s="15">
        <v>1218531.8400000001</v>
      </c>
      <c r="J23" s="5">
        <f t="shared" si="0"/>
        <v>37686.549999999814</v>
      </c>
      <c r="K23" s="13" t="s">
        <v>15</v>
      </c>
      <c r="L23" s="2" t="s">
        <v>14</v>
      </c>
      <c r="M23" s="27">
        <v>42783</v>
      </c>
    </row>
    <row r="24" spans="1:13" ht="61.5" customHeight="1" x14ac:dyDescent="0.25">
      <c r="A24" s="2"/>
      <c r="B24" s="29" t="s">
        <v>28</v>
      </c>
      <c r="C24" s="4">
        <v>1</v>
      </c>
      <c r="D24" s="4"/>
      <c r="E24" s="10" t="s">
        <v>27</v>
      </c>
      <c r="F24" s="8">
        <v>42793</v>
      </c>
      <c r="G24" s="26" t="s">
        <v>22</v>
      </c>
      <c r="H24" s="14">
        <v>1731722.41</v>
      </c>
      <c r="I24" s="15">
        <v>1679770.74</v>
      </c>
      <c r="J24" s="5">
        <v>21235.52</v>
      </c>
      <c r="K24" s="13" t="s">
        <v>15</v>
      </c>
      <c r="L24" s="2" t="s">
        <v>14</v>
      </c>
      <c r="M24" s="27">
        <v>42784</v>
      </c>
    </row>
    <row r="25" spans="1:13" ht="167.25" customHeight="1" x14ac:dyDescent="0.25">
      <c r="A25" s="2"/>
      <c r="B25" s="29" t="s">
        <v>29</v>
      </c>
      <c r="C25" s="4">
        <v>1</v>
      </c>
      <c r="D25" s="4"/>
      <c r="E25" s="11" t="s">
        <v>30</v>
      </c>
      <c r="F25" s="8">
        <v>42801</v>
      </c>
      <c r="G25" s="26" t="s">
        <v>22</v>
      </c>
      <c r="H25" s="17">
        <v>361057.85</v>
      </c>
      <c r="I25" s="15">
        <v>357447.27</v>
      </c>
      <c r="J25" s="5">
        <f t="shared" si="0"/>
        <v>3610.5799999999581</v>
      </c>
      <c r="K25" s="13" t="s">
        <v>15</v>
      </c>
      <c r="L25" s="2" t="s">
        <v>14</v>
      </c>
      <c r="M25" s="27">
        <v>42777</v>
      </c>
    </row>
    <row r="26" spans="1:13" ht="181.5" customHeight="1" x14ac:dyDescent="0.25">
      <c r="A26" s="2"/>
      <c r="B26" s="29" t="s">
        <v>31</v>
      </c>
      <c r="C26" s="4">
        <v>1</v>
      </c>
      <c r="D26" s="4"/>
      <c r="E26" s="11" t="s">
        <v>32</v>
      </c>
      <c r="F26" s="8">
        <v>42807</v>
      </c>
      <c r="G26" s="26" t="s">
        <v>22</v>
      </c>
      <c r="H26" s="16">
        <v>788570.02</v>
      </c>
      <c r="I26" s="15">
        <v>780684.32</v>
      </c>
      <c r="J26" s="5">
        <f t="shared" si="0"/>
        <v>7885.7000000000698</v>
      </c>
      <c r="K26" s="13" t="s">
        <v>15</v>
      </c>
      <c r="L26" s="2" t="s">
        <v>14</v>
      </c>
      <c r="M26" s="27">
        <v>42814</v>
      </c>
    </row>
    <row r="27" spans="1:13" ht="166.5" customHeight="1" x14ac:dyDescent="0.25">
      <c r="A27" s="2"/>
      <c r="B27" s="29" t="s">
        <v>33</v>
      </c>
      <c r="C27" s="4">
        <v>1</v>
      </c>
      <c r="D27" s="4"/>
      <c r="E27" s="11" t="s">
        <v>34</v>
      </c>
      <c r="F27" s="8">
        <v>42807</v>
      </c>
      <c r="G27" s="26" t="s">
        <v>22</v>
      </c>
      <c r="H27" s="16">
        <v>528358.11</v>
      </c>
      <c r="I27" s="15">
        <v>523073.52</v>
      </c>
      <c r="J27" s="5">
        <f t="shared" si="0"/>
        <v>5284.5899999999674</v>
      </c>
      <c r="K27" s="13" t="s">
        <v>15</v>
      </c>
      <c r="L27" s="2" t="s">
        <v>14</v>
      </c>
      <c r="M27" s="27">
        <v>42815</v>
      </c>
    </row>
    <row r="28" spans="1:13" ht="158.25" x14ac:dyDescent="0.25">
      <c r="A28" s="2"/>
      <c r="B28" s="29" t="s">
        <v>35</v>
      </c>
      <c r="C28" s="4">
        <v>1</v>
      </c>
      <c r="D28" s="4"/>
      <c r="E28" s="11">
        <v>31704922842</v>
      </c>
      <c r="F28" s="8">
        <v>42824</v>
      </c>
      <c r="G28" s="26" t="s">
        <v>22</v>
      </c>
      <c r="H28" s="16">
        <v>48301189.200000003</v>
      </c>
      <c r="I28" s="15">
        <v>48301189.200000003</v>
      </c>
      <c r="J28" s="5">
        <f t="shared" si="0"/>
        <v>0</v>
      </c>
      <c r="K28" s="13" t="s">
        <v>15</v>
      </c>
      <c r="L28" s="2" t="s">
        <v>14</v>
      </c>
      <c r="M28" s="27">
        <v>42780</v>
      </c>
    </row>
    <row r="29" spans="1:13" ht="405.75" x14ac:dyDescent="0.25">
      <c r="A29" s="2"/>
      <c r="B29" s="29" t="s">
        <v>36</v>
      </c>
      <c r="C29" s="4">
        <v>1</v>
      </c>
      <c r="D29" s="4"/>
      <c r="E29" s="11" t="s">
        <v>37</v>
      </c>
      <c r="F29" s="8">
        <v>42830</v>
      </c>
      <c r="G29" s="26" t="s">
        <v>22</v>
      </c>
      <c r="H29" s="16">
        <v>2519579.59</v>
      </c>
      <c r="I29" s="15">
        <v>2494380.8199999998</v>
      </c>
      <c r="J29" s="5">
        <f t="shared" si="0"/>
        <v>25198.770000000019</v>
      </c>
      <c r="K29" s="13" t="s">
        <v>15</v>
      </c>
      <c r="L29" s="2" t="s">
        <v>14</v>
      </c>
      <c r="M29" s="27">
        <v>42849</v>
      </c>
    </row>
    <row r="30" spans="1:13" ht="405.75" x14ac:dyDescent="0.25">
      <c r="A30" s="2"/>
      <c r="B30" s="29" t="s">
        <v>36</v>
      </c>
      <c r="C30" s="4">
        <v>1</v>
      </c>
      <c r="D30" s="4"/>
      <c r="E30" s="11" t="s">
        <v>38</v>
      </c>
      <c r="F30" s="8">
        <v>42823</v>
      </c>
      <c r="G30" s="26" t="s">
        <v>47</v>
      </c>
      <c r="H30" s="16">
        <v>2519576.59</v>
      </c>
      <c r="I30" s="15">
        <v>2494380.8199999998</v>
      </c>
      <c r="J30" s="5">
        <f t="shared" si="0"/>
        <v>25195.770000000019</v>
      </c>
      <c r="K30" s="13" t="s">
        <v>15</v>
      </c>
      <c r="L30" s="2" t="s">
        <v>14</v>
      </c>
      <c r="M30" s="27">
        <v>42816</v>
      </c>
    </row>
    <row r="31" spans="1:13" ht="180.75" x14ac:dyDescent="0.25">
      <c r="A31" s="2"/>
      <c r="B31" s="29" t="s">
        <v>40</v>
      </c>
      <c r="C31" s="4">
        <v>1</v>
      </c>
      <c r="D31" s="4"/>
      <c r="E31" s="11" t="s">
        <v>39</v>
      </c>
      <c r="F31" s="8">
        <v>42837</v>
      </c>
      <c r="G31" s="26" t="s">
        <v>22</v>
      </c>
      <c r="H31" s="14">
        <v>1128010.96</v>
      </c>
      <c r="I31" s="15">
        <v>810000</v>
      </c>
      <c r="J31" s="5">
        <f t="shared" si="0"/>
        <v>318010.95999999996</v>
      </c>
      <c r="K31" s="13" t="s">
        <v>15</v>
      </c>
      <c r="L31" s="2" t="s">
        <v>14</v>
      </c>
      <c r="M31" s="27">
        <v>42817</v>
      </c>
    </row>
    <row r="32" spans="1:13" ht="151.5" customHeight="1" x14ac:dyDescent="0.25">
      <c r="A32" s="2"/>
      <c r="B32" s="29" t="s">
        <v>42</v>
      </c>
      <c r="C32" s="4">
        <v>1</v>
      </c>
      <c r="D32" s="4"/>
      <c r="E32" s="11" t="s">
        <v>41</v>
      </c>
      <c r="F32" s="8">
        <v>42838</v>
      </c>
      <c r="G32" s="26" t="s">
        <v>21</v>
      </c>
      <c r="H32" s="15">
        <v>47348682.600000001</v>
      </c>
      <c r="I32" s="15">
        <v>46875195.770000003</v>
      </c>
      <c r="J32" s="5">
        <f t="shared" si="0"/>
        <v>473486.82999999821</v>
      </c>
      <c r="K32" s="13" t="s">
        <v>15</v>
      </c>
      <c r="L32" s="2" t="s">
        <v>14</v>
      </c>
      <c r="M32" s="27">
        <v>42850</v>
      </c>
    </row>
    <row r="33" spans="1:13" ht="259.5" x14ac:dyDescent="0.25">
      <c r="A33" s="2"/>
      <c r="B33" s="29" t="s">
        <v>43</v>
      </c>
      <c r="C33" s="4">
        <v>1</v>
      </c>
      <c r="D33" s="4"/>
      <c r="E33" s="11">
        <v>31705060646</v>
      </c>
      <c r="F33" s="8">
        <v>42857</v>
      </c>
      <c r="G33" s="26" t="s">
        <v>21</v>
      </c>
      <c r="H33" s="15">
        <v>1718852.01</v>
      </c>
      <c r="I33" s="15">
        <v>1701663.49</v>
      </c>
      <c r="J33" s="5">
        <f t="shared" si="0"/>
        <v>17188.520000000019</v>
      </c>
      <c r="K33" s="13" t="s">
        <v>15</v>
      </c>
      <c r="L33" s="2" t="s">
        <v>14</v>
      </c>
      <c r="M33" s="27">
        <v>42853</v>
      </c>
    </row>
    <row r="34" spans="1:13" ht="282" x14ac:dyDescent="0.25">
      <c r="A34" s="2"/>
      <c r="B34" s="29" t="s">
        <v>44</v>
      </c>
      <c r="C34" s="4">
        <v>1</v>
      </c>
      <c r="D34" s="4"/>
      <c r="E34" s="11" t="s">
        <v>45</v>
      </c>
      <c r="F34" s="8">
        <v>42857</v>
      </c>
      <c r="G34" s="26" t="s">
        <v>47</v>
      </c>
      <c r="H34" s="14">
        <v>1338623.68</v>
      </c>
      <c r="I34" s="16">
        <v>1325237.44</v>
      </c>
      <c r="J34" s="5">
        <f t="shared" si="0"/>
        <v>13386.239999999991</v>
      </c>
      <c r="K34" s="13" t="s">
        <v>15</v>
      </c>
      <c r="L34" s="2" t="s">
        <v>14</v>
      </c>
      <c r="M34" s="27">
        <v>42881</v>
      </c>
    </row>
    <row r="35" spans="1:13" ht="259.5" x14ac:dyDescent="0.25">
      <c r="A35" s="2"/>
      <c r="B35" s="29" t="s">
        <v>46</v>
      </c>
      <c r="C35" s="4">
        <v>1</v>
      </c>
      <c r="D35" s="4"/>
      <c r="E35" s="11">
        <v>31705060734</v>
      </c>
      <c r="F35" s="8">
        <v>42857</v>
      </c>
      <c r="G35" s="26" t="s">
        <v>47</v>
      </c>
      <c r="H35" s="15">
        <v>1641022.96</v>
      </c>
      <c r="I35" s="16">
        <v>1624592.93</v>
      </c>
      <c r="J35" s="5">
        <f t="shared" si="0"/>
        <v>16430.030000000028</v>
      </c>
      <c r="K35" s="13" t="s">
        <v>15</v>
      </c>
      <c r="L35" s="2" t="s">
        <v>14</v>
      </c>
      <c r="M35" s="27">
        <v>42855</v>
      </c>
    </row>
    <row r="36" spans="1:13" ht="75.75" customHeight="1" x14ac:dyDescent="0.25">
      <c r="A36" s="2"/>
      <c r="B36" s="29" t="s">
        <v>48</v>
      </c>
      <c r="C36" s="2">
        <v>1</v>
      </c>
      <c r="D36" s="2"/>
      <c r="E36" s="11" t="s">
        <v>49</v>
      </c>
      <c r="F36" s="7">
        <v>42857</v>
      </c>
      <c r="G36" s="26" t="s">
        <v>47</v>
      </c>
      <c r="H36" s="15">
        <v>924500.66</v>
      </c>
      <c r="I36" s="18">
        <v>915255.65</v>
      </c>
      <c r="J36" s="5">
        <f t="shared" si="0"/>
        <v>9245.0100000000093</v>
      </c>
      <c r="K36" s="13" t="s">
        <v>15</v>
      </c>
      <c r="L36" s="2" t="s">
        <v>14</v>
      </c>
      <c r="M36" s="27">
        <v>42852</v>
      </c>
    </row>
    <row r="37" spans="1:13" ht="256.5" customHeight="1" x14ac:dyDescent="0.25">
      <c r="A37" s="2"/>
      <c r="B37" s="29" t="s">
        <v>50</v>
      </c>
      <c r="C37" s="2">
        <v>1</v>
      </c>
      <c r="D37" s="2"/>
      <c r="E37" s="11" t="s">
        <v>51</v>
      </c>
      <c r="F37" s="7">
        <v>42857</v>
      </c>
      <c r="G37" s="26" t="s">
        <v>47</v>
      </c>
      <c r="H37" s="18">
        <v>1059792.92</v>
      </c>
      <c r="I37" s="18">
        <v>1049194.99</v>
      </c>
      <c r="J37" s="5">
        <f t="shared" si="0"/>
        <v>10597.929999999935</v>
      </c>
      <c r="K37" s="13" t="s">
        <v>15</v>
      </c>
      <c r="L37" s="2" t="s">
        <v>14</v>
      </c>
      <c r="M37" s="27">
        <v>42854</v>
      </c>
    </row>
    <row r="38" spans="1:13" ht="239.25" customHeight="1" x14ac:dyDescent="0.25">
      <c r="A38" s="2"/>
      <c r="B38" s="29" t="s">
        <v>52</v>
      </c>
      <c r="C38" s="2">
        <v>1</v>
      </c>
      <c r="D38" s="2"/>
      <c r="E38" s="11" t="s">
        <v>53</v>
      </c>
      <c r="F38" s="7">
        <v>42877</v>
      </c>
      <c r="G38" s="26" t="s">
        <v>47</v>
      </c>
      <c r="H38" s="18">
        <v>424178.61</v>
      </c>
      <c r="I38" s="18">
        <v>424178.61</v>
      </c>
      <c r="J38" s="5">
        <f t="shared" si="0"/>
        <v>0</v>
      </c>
      <c r="K38" s="13" t="s">
        <v>15</v>
      </c>
      <c r="L38" s="2" t="s">
        <v>14</v>
      </c>
      <c r="M38" t="s">
        <v>54</v>
      </c>
    </row>
    <row r="39" spans="1:13" ht="248.25" x14ac:dyDescent="0.25">
      <c r="A39" s="2"/>
      <c r="B39" s="29" t="s">
        <v>55</v>
      </c>
      <c r="C39" s="2">
        <v>1</v>
      </c>
      <c r="D39" s="2"/>
      <c r="E39" s="11">
        <v>31705148589</v>
      </c>
      <c r="F39" s="7">
        <v>42885</v>
      </c>
      <c r="G39" s="26" t="s">
        <v>47</v>
      </c>
      <c r="H39" s="19">
        <v>1134333.71</v>
      </c>
      <c r="I39" s="15">
        <v>1122990.3700000001</v>
      </c>
      <c r="J39" s="5">
        <f t="shared" si="0"/>
        <v>11343.339999999851</v>
      </c>
      <c r="K39" s="13" t="s">
        <v>15</v>
      </c>
      <c r="L39" s="2" t="s">
        <v>14</v>
      </c>
      <c r="M39" t="s">
        <v>56</v>
      </c>
    </row>
    <row r="40" spans="1:13" ht="270.75" x14ac:dyDescent="0.25">
      <c r="A40" s="6"/>
      <c r="B40" s="29" t="s">
        <v>57</v>
      </c>
      <c r="C40" s="4">
        <v>1</v>
      </c>
      <c r="D40" s="4"/>
      <c r="E40" s="4" t="s">
        <v>58</v>
      </c>
      <c r="F40" s="8">
        <v>42885</v>
      </c>
      <c r="G40" s="26" t="s">
        <v>47</v>
      </c>
      <c r="H40" s="12">
        <v>1163490.3600000001</v>
      </c>
      <c r="I40" s="15">
        <v>1151855.46</v>
      </c>
      <c r="J40" s="4">
        <f t="shared" si="0"/>
        <v>11634.90000000014</v>
      </c>
      <c r="K40" s="13" t="s">
        <v>15</v>
      </c>
      <c r="L40" s="4" t="s">
        <v>14</v>
      </c>
      <c r="M40" t="s">
        <v>61</v>
      </c>
    </row>
    <row r="41" spans="1:13" ht="225.75" customHeight="1" x14ac:dyDescent="0.25">
      <c r="A41" s="6"/>
      <c r="B41" s="29" t="s">
        <v>59</v>
      </c>
      <c r="C41" s="4">
        <v>1</v>
      </c>
      <c r="D41" s="4"/>
      <c r="E41" s="4" t="s">
        <v>60</v>
      </c>
      <c r="F41" s="8">
        <v>42885</v>
      </c>
      <c r="G41" s="26" t="s">
        <v>22</v>
      </c>
      <c r="H41" s="12">
        <v>1443856.39</v>
      </c>
      <c r="I41" s="15">
        <v>1400540.69</v>
      </c>
      <c r="J41" s="15">
        <f>H41-I41</f>
        <v>43315.699999999953</v>
      </c>
      <c r="K41" s="13" t="s">
        <v>15</v>
      </c>
      <c r="L41" s="2" t="s">
        <v>14</v>
      </c>
      <c r="M41" t="s">
        <v>62</v>
      </c>
    </row>
    <row r="42" spans="1:13" ht="213" customHeight="1" x14ac:dyDescent="0.25">
      <c r="A42" s="6"/>
      <c r="B42" s="29" t="s">
        <v>63</v>
      </c>
      <c r="C42" s="4">
        <v>1</v>
      </c>
      <c r="D42" s="4"/>
      <c r="E42" s="4" t="s">
        <v>64</v>
      </c>
      <c r="F42" s="8">
        <v>42894</v>
      </c>
      <c r="G42" s="26" t="s">
        <v>47</v>
      </c>
      <c r="H42" s="12">
        <v>1359186.98</v>
      </c>
      <c r="I42" s="15">
        <v>1345595.11</v>
      </c>
      <c r="J42" s="15">
        <f>H42-I42</f>
        <v>13591.869999999879</v>
      </c>
      <c r="K42" s="13" t="s">
        <v>15</v>
      </c>
      <c r="L42" s="2" t="s">
        <v>14</v>
      </c>
      <c r="M42" t="s">
        <v>65</v>
      </c>
    </row>
    <row r="43" spans="1:13" ht="128.25" customHeight="1" x14ac:dyDescent="0.25">
      <c r="A43" s="6"/>
      <c r="B43" s="29" t="s">
        <v>68</v>
      </c>
      <c r="C43" s="4">
        <v>1</v>
      </c>
      <c r="D43" s="4"/>
      <c r="E43" s="4" t="s">
        <v>67</v>
      </c>
      <c r="F43" s="8">
        <v>42894</v>
      </c>
      <c r="G43" s="26" t="s">
        <v>47</v>
      </c>
      <c r="H43" s="12">
        <v>236636.7</v>
      </c>
      <c r="I43" s="15">
        <v>234270.33</v>
      </c>
      <c r="J43" s="15">
        <f>H43-I43</f>
        <v>2366.3700000000244</v>
      </c>
      <c r="K43" s="13" t="s">
        <v>15</v>
      </c>
      <c r="L43" s="2" t="s">
        <v>14</v>
      </c>
      <c r="M43" t="s">
        <v>66</v>
      </c>
    </row>
    <row r="44" spans="1:13" ht="235.5" customHeight="1" x14ac:dyDescent="0.25">
      <c r="A44" s="6"/>
      <c r="B44" s="29" t="s">
        <v>69</v>
      </c>
      <c r="C44" s="4">
        <v>1</v>
      </c>
      <c r="D44" s="4"/>
      <c r="E44" s="4">
        <v>31705201581</v>
      </c>
      <c r="F44" s="8">
        <v>42899</v>
      </c>
      <c r="G44" s="26" t="s">
        <v>47</v>
      </c>
      <c r="H44" s="12">
        <v>817538.97</v>
      </c>
      <c r="I44" s="15">
        <v>809363.58</v>
      </c>
      <c r="J44" s="15">
        <f>H44-I44</f>
        <v>8175.390000000014</v>
      </c>
      <c r="K44" s="13" t="s">
        <v>15</v>
      </c>
      <c r="L44" s="2" t="s">
        <v>14</v>
      </c>
      <c r="M44" t="s">
        <v>70</v>
      </c>
    </row>
    <row r="45" spans="1:13" ht="135" customHeight="1" x14ac:dyDescent="0.25">
      <c r="A45" s="6"/>
      <c r="B45" s="29" t="s">
        <v>71</v>
      </c>
      <c r="C45" s="4">
        <v>1</v>
      </c>
      <c r="D45" s="4"/>
      <c r="E45" s="4">
        <v>31705206727</v>
      </c>
      <c r="F45" s="8">
        <v>42900</v>
      </c>
      <c r="G45" s="26" t="s">
        <v>47</v>
      </c>
      <c r="H45" s="12">
        <v>590000</v>
      </c>
      <c r="I45" s="15">
        <v>500000</v>
      </c>
      <c r="J45" s="15">
        <f t="shared" ref="J45:J71" si="1">H45-I45</f>
        <v>90000</v>
      </c>
      <c r="K45" s="13" t="s">
        <v>15</v>
      </c>
      <c r="L45" s="2" t="s">
        <v>14</v>
      </c>
      <c r="M45" t="s">
        <v>72</v>
      </c>
    </row>
    <row r="46" spans="1:13" ht="138.75" customHeight="1" x14ac:dyDescent="0.25">
      <c r="A46" s="6"/>
      <c r="B46" s="29" t="s">
        <v>73</v>
      </c>
      <c r="C46" s="4">
        <v>1</v>
      </c>
      <c r="D46" s="4"/>
      <c r="E46" s="4" t="s">
        <v>74</v>
      </c>
      <c r="F46" s="8">
        <v>42908</v>
      </c>
      <c r="G46" s="26" t="s">
        <v>47</v>
      </c>
      <c r="H46" s="12">
        <v>211649.65</v>
      </c>
      <c r="I46" s="15">
        <v>205614.51</v>
      </c>
      <c r="J46" s="15">
        <f t="shared" si="1"/>
        <v>6035.1399999999849</v>
      </c>
      <c r="K46" s="13" t="s">
        <v>15</v>
      </c>
      <c r="L46" s="2" t="s">
        <v>14</v>
      </c>
      <c r="M46" t="s">
        <v>78</v>
      </c>
    </row>
    <row r="47" spans="1:13" ht="181.5" customHeight="1" x14ac:dyDescent="0.25">
      <c r="A47" s="6"/>
      <c r="B47" s="29" t="s">
        <v>76</v>
      </c>
      <c r="C47" s="4">
        <v>1</v>
      </c>
      <c r="D47" s="4"/>
      <c r="E47" s="4" t="s">
        <v>75</v>
      </c>
      <c r="F47" s="8">
        <v>42913</v>
      </c>
      <c r="G47" s="26" t="s">
        <v>47</v>
      </c>
      <c r="H47" s="12">
        <v>770406.31</v>
      </c>
      <c r="I47" s="15">
        <v>762702.25</v>
      </c>
      <c r="J47" s="15">
        <f t="shared" si="1"/>
        <v>7704.0600000000559</v>
      </c>
      <c r="K47" s="13" t="s">
        <v>15</v>
      </c>
      <c r="L47" s="2" t="s">
        <v>14</v>
      </c>
      <c r="M47" t="s">
        <v>77</v>
      </c>
    </row>
    <row r="48" spans="1:13" ht="225" customHeight="1" x14ac:dyDescent="0.25">
      <c r="A48" s="6"/>
      <c r="B48" s="29" t="s">
        <v>79</v>
      </c>
      <c r="C48" s="4">
        <v>1</v>
      </c>
      <c r="D48" s="4"/>
      <c r="E48" s="4" t="s">
        <v>80</v>
      </c>
      <c r="F48" s="8">
        <v>42913</v>
      </c>
      <c r="G48" s="26" t="s">
        <v>47</v>
      </c>
      <c r="H48" s="12">
        <v>1103736.02</v>
      </c>
      <c r="I48" s="15">
        <v>1092698.6599999999</v>
      </c>
      <c r="J48" s="15">
        <f t="shared" si="1"/>
        <v>11037.360000000102</v>
      </c>
      <c r="K48" s="13" t="s">
        <v>15</v>
      </c>
      <c r="L48" s="2" t="s">
        <v>14</v>
      </c>
      <c r="M48" t="s">
        <v>81</v>
      </c>
    </row>
    <row r="49" spans="1:13" ht="213" customHeight="1" x14ac:dyDescent="0.25">
      <c r="A49" s="6"/>
      <c r="B49" s="29" t="s">
        <v>82</v>
      </c>
      <c r="C49" s="4">
        <v>1</v>
      </c>
      <c r="D49" s="4"/>
      <c r="E49" s="4">
        <v>31705246198</v>
      </c>
      <c r="F49" s="8">
        <v>42913</v>
      </c>
      <c r="G49" s="26" t="s">
        <v>47</v>
      </c>
      <c r="H49" s="12">
        <v>1003622.37</v>
      </c>
      <c r="I49" s="15">
        <v>993586.15</v>
      </c>
      <c r="J49" s="15">
        <f t="shared" si="1"/>
        <v>10036.219999999972</v>
      </c>
      <c r="K49" s="13" t="s">
        <v>15</v>
      </c>
      <c r="L49" s="2" t="s">
        <v>14</v>
      </c>
      <c r="M49" t="s">
        <v>83</v>
      </c>
    </row>
    <row r="50" spans="1:13" ht="201" customHeight="1" x14ac:dyDescent="0.25">
      <c r="A50" s="6"/>
      <c r="B50" s="29" t="s">
        <v>84</v>
      </c>
      <c r="C50" s="4">
        <v>1</v>
      </c>
      <c r="D50" s="4"/>
      <c r="E50" s="4" t="s">
        <v>85</v>
      </c>
      <c r="F50" s="8">
        <v>42913</v>
      </c>
      <c r="G50" s="26" t="s">
        <v>47</v>
      </c>
      <c r="H50" s="12">
        <v>738438.37</v>
      </c>
      <c r="I50" s="15">
        <v>731053.98</v>
      </c>
      <c r="J50" s="15">
        <f t="shared" si="1"/>
        <v>7384.390000000014</v>
      </c>
      <c r="K50" s="13" t="s">
        <v>15</v>
      </c>
      <c r="L50" s="2" t="s">
        <v>14</v>
      </c>
      <c r="M50" t="s">
        <v>86</v>
      </c>
    </row>
    <row r="51" spans="1:13" ht="132.75" customHeight="1" x14ac:dyDescent="0.25">
      <c r="A51" s="6"/>
      <c r="B51" s="29" t="s">
        <v>87</v>
      </c>
      <c r="C51" s="4">
        <v>1</v>
      </c>
      <c r="D51" s="4"/>
      <c r="E51" s="4">
        <v>31705339186</v>
      </c>
      <c r="F51" s="8">
        <v>42941</v>
      </c>
      <c r="G51" s="26" t="s">
        <v>47</v>
      </c>
      <c r="H51" s="12">
        <v>412600.45</v>
      </c>
      <c r="I51" s="15">
        <v>408474.44</v>
      </c>
      <c r="J51" s="15">
        <f t="shared" si="1"/>
        <v>4126.0100000000093</v>
      </c>
      <c r="K51" s="13" t="s">
        <v>15</v>
      </c>
      <c r="L51" s="2" t="s">
        <v>14</v>
      </c>
      <c r="M51" t="s">
        <v>88</v>
      </c>
    </row>
    <row r="52" spans="1:13" ht="158.25" x14ac:dyDescent="0.25">
      <c r="A52" s="6"/>
      <c r="B52" s="29" t="s">
        <v>89</v>
      </c>
      <c r="C52" s="4">
        <v>1</v>
      </c>
      <c r="D52" s="4"/>
      <c r="E52" s="4" t="s">
        <v>90</v>
      </c>
      <c r="F52" s="8">
        <v>42942</v>
      </c>
      <c r="G52" s="26" t="s">
        <v>47</v>
      </c>
      <c r="H52" s="12">
        <v>876702.55</v>
      </c>
      <c r="I52" s="15">
        <v>867935.53</v>
      </c>
      <c r="J52" s="15">
        <f t="shared" si="1"/>
        <v>8767.0200000000186</v>
      </c>
      <c r="K52" s="13" t="s">
        <v>15</v>
      </c>
      <c r="L52" s="2" t="s">
        <v>14</v>
      </c>
      <c r="M52" t="s">
        <v>91</v>
      </c>
    </row>
    <row r="53" spans="1:13" ht="134.25" customHeight="1" x14ac:dyDescent="0.25">
      <c r="A53" s="6"/>
      <c r="B53" s="29" t="s">
        <v>93</v>
      </c>
      <c r="C53" s="4">
        <v>1</v>
      </c>
      <c r="D53" s="4"/>
      <c r="E53" s="4">
        <v>31705345880</v>
      </c>
      <c r="F53" s="8">
        <v>42942</v>
      </c>
      <c r="G53" s="26" t="s">
        <v>47</v>
      </c>
      <c r="H53" s="12">
        <v>225851</v>
      </c>
      <c r="I53" s="15">
        <v>223592.49</v>
      </c>
      <c r="J53" s="15">
        <f t="shared" si="1"/>
        <v>2258.5100000000093</v>
      </c>
      <c r="K53" s="13" t="s">
        <v>15</v>
      </c>
      <c r="L53" s="2" t="s">
        <v>14</v>
      </c>
      <c r="M53" t="s">
        <v>92</v>
      </c>
    </row>
    <row r="54" spans="1:13" ht="231" customHeight="1" x14ac:dyDescent="0.25">
      <c r="A54" s="6"/>
      <c r="B54" s="29" t="s">
        <v>95</v>
      </c>
      <c r="C54" s="4">
        <v>1</v>
      </c>
      <c r="D54" s="4"/>
      <c r="E54" s="4" t="s">
        <v>94</v>
      </c>
      <c r="F54" s="8">
        <v>42957</v>
      </c>
      <c r="G54" s="26" t="s">
        <v>47</v>
      </c>
      <c r="H54" s="12">
        <v>1315534.6000000001</v>
      </c>
      <c r="I54" s="15">
        <v>1302388.1599999999</v>
      </c>
      <c r="J54" s="15">
        <f t="shared" si="1"/>
        <v>13146.440000000177</v>
      </c>
      <c r="K54" s="13" t="s">
        <v>15</v>
      </c>
      <c r="L54" s="2" t="s">
        <v>14</v>
      </c>
      <c r="M54" t="s">
        <v>96</v>
      </c>
    </row>
    <row r="55" spans="1:13" ht="129" customHeight="1" x14ac:dyDescent="0.25">
      <c r="A55" s="6"/>
      <c r="B55" s="29" t="s">
        <v>97</v>
      </c>
      <c r="C55" s="4">
        <v>1</v>
      </c>
      <c r="D55" s="4"/>
      <c r="E55" s="4" t="s">
        <v>98</v>
      </c>
      <c r="F55" s="8">
        <v>42961</v>
      </c>
      <c r="G55" s="26" t="s">
        <v>47</v>
      </c>
      <c r="H55" s="12">
        <v>812150.59</v>
      </c>
      <c r="I55" s="15">
        <v>804029.09</v>
      </c>
      <c r="J55" s="15">
        <f t="shared" si="1"/>
        <v>8121.5</v>
      </c>
      <c r="K55" s="13" t="s">
        <v>15</v>
      </c>
      <c r="L55" s="2" t="s">
        <v>14</v>
      </c>
      <c r="M55" t="s">
        <v>99</v>
      </c>
    </row>
    <row r="56" spans="1:13" ht="161.25" customHeight="1" x14ac:dyDescent="0.25">
      <c r="A56" s="6"/>
      <c r="B56" s="29" t="s">
        <v>100</v>
      </c>
      <c r="C56" s="4">
        <v>1</v>
      </c>
      <c r="D56" s="4"/>
      <c r="E56" s="4" t="s">
        <v>101</v>
      </c>
      <c r="F56" s="8">
        <v>42961</v>
      </c>
      <c r="G56" s="26" t="s">
        <v>47</v>
      </c>
      <c r="H56" s="12">
        <v>849090.63</v>
      </c>
      <c r="I56" s="15">
        <v>840599.73</v>
      </c>
      <c r="J56" s="15">
        <f t="shared" si="1"/>
        <v>8490.9000000000233</v>
      </c>
      <c r="K56" s="13" t="s">
        <v>15</v>
      </c>
      <c r="L56" s="2" t="s">
        <v>14</v>
      </c>
      <c r="M56" t="s">
        <v>102</v>
      </c>
    </row>
    <row r="57" spans="1:13" ht="144" customHeight="1" x14ac:dyDescent="0.25">
      <c r="A57" s="6"/>
      <c r="B57" s="29" t="s">
        <v>103</v>
      </c>
      <c r="C57" s="4">
        <v>1</v>
      </c>
      <c r="D57" s="4"/>
      <c r="E57" s="4" t="s">
        <v>104</v>
      </c>
      <c r="F57" s="8">
        <v>42961</v>
      </c>
      <c r="G57" s="26" t="s">
        <v>47</v>
      </c>
      <c r="H57" s="12">
        <v>201553.64</v>
      </c>
      <c r="I57" s="15">
        <v>199538.11</v>
      </c>
      <c r="J57" s="15">
        <f t="shared" si="1"/>
        <v>2015.5300000000279</v>
      </c>
      <c r="K57" s="13" t="s">
        <v>15</v>
      </c>
      <c r="L57" s="2" t="s">
        <v>14</v>
      </c>
      <c r="M57" s="27">
        <v>42970</v>
      </c>
    </row>
    <row r="58" spans="1:13" ht="151.5" customHeight="1" x14ac:dyDescent="0.25">
      <c r="A58" s="6"/>
      <c r="B58" s="29" t="s">
        <v>105</v>
      </c>
      <c r="C58" s="4">
        <v>1</v>
      </c>
      <c r="D58" s="4"/>
      <c r="E58" s="4" t="s">
        <v>106</v>
      </c>
      <c r="F58" s="8">
        <v>42962</v>
      </c>
      <c r="G58" s="26" t="s">
        <v>47</v>
      </c>
      <c r="H58" s="12">
        <v>926188.64</v>
      </c>
      <c r="I58" s="15">
        <v>916926.75</v>
      </c>
      <c r="J58" s="15">
        <f t="shared" si="1"/>
        <v>9261.890000000014</v>
      </c>
      <c r="K58" s="13" t="s">
        <v>15</v>
      </c>
      <c r="L58" s="2" t="s">
        <v>14</v>
      </c>
      <c r="M58" t="s">
        <v>107</v>
      </c>
    </row>
    <row r="59" spans="1:13" ht="42.75" customHeight="1" x14ac:dyDescent="0.25">
      <c r="A59" s="28"/>
      <c r="B59" s="29" t="s">
        <v>108</v>
      </c>
      <c r="C59" s="4">
        <v>1</v>
      </c>
      <c r="D59" s="4"/>
      <c r="E59" s="4">
        <v>31705461711</v>
      </c>
      <c r="F59" s="8">
        <v>42978</v>
      </c>
      <c r="G59" s="26" t="s">
        <v>47</v>
      </c>
      <c r="H59" s="12">
        <v>8554087.0800000001</v>
      </c>
      <c r="I59" s="15">
        <v>8468546.2100000009</v>
      </c>
      <c r="J59" s="15">
        <f t="shared" si="1"/>
        <v>85540.86999999918</v>
      </c>
      <c r="K59" s="13" t="s">
        <v>15</v>
      </c>
      <c r="L59" s="2" t="s">
        <v>14</v>
      </c>
      <c r="M59" t="s">
        <v>109</v>
      </c>
    </row>
    <row r="60" spans="1:13" ht="195.75" customHeight="1" x14ac:dyDescent="0.25">
      <c r="A60" s="6"/>
      <c r="B60" s="29" t="s">
        <v>110</v>
      </c>
      <c r="C60" s="4">
        <v>1</v>
      </c>
      <c r="D60" s="4"/>
      <c r="E60" s="4" t="s">
        <v>111</v>
      </c>
      <c r="F60" s="8">
        <v>42970</v>
      </c>
      <c r="G60" s="26" t="s">
        <v>47</v>
      </c>
      <c r="H60" s="12">
        <v>440067.38</v>
      </c>
      <c r="I60" s="15">
        <v>439627.32</v>
      </c>
      <c r="J60" s="15">
        <f t="shared" si="1"/>
        <v>440.05999999999767</v>
      </c>
      <c r="K60" s="13" t="s">
        <v>15</v>
      </c>
      <c r="L60" s="2" t="s">
        <v>14</v>
      </c>
      <c r="M60" s="27">
        <v>42976</v>
      </c>
    </row>
    <row r="61" spans="1:13" ht="210" customHeight="1" x14ac:dyDescent="0.25">
      <c r="A61" s="6"/>
      <c r="B61" s="29" t="s">
        <v>116</v>
      </c>
      <c r="C61" s="4">
        <v>1</v>
      </c>
      <c r="D61" s="4"/>
      <c r="E61" s="4" t="s">
        <v>112</v>
      </c>
      <c r="F61" s="8">
        <v>42970</v>
      </c>
      <c r="G61" s="26" t="s">
        <v>47</v>
      </c>
      <c r="H61" s="12">
        <v>567393.05000000005</v>
      </c>
      <c r="I61" s="15">
        <v>561719.12</v>
      </c>
      <c r="J61" s="15">
        <f t="shared" si="1"/>
        <v>5673.9300000000512</v>
      </c>
      <c r="K61" s="13" t="s">
        <v>15</v>
      </c>
      <c r="L61" s="2" t="s">
        <v>14</v>
      </c>
      <c r="M61" t="s">
        <v>113</v>
      </c>
    </row>
    <row r="62" spans="1:13" ht="238.5" customHeight="1" x14ac:dyDescent="0.25">
      <c r="A62" s="6"/>
      <c r="B62" s="29" t="s">
        <v>114</v>
      </c>
      <c r="C62" s="4">
        <v>1</v>
      </c>
      <c r="D62" s="4"/>
      <c r="E62" s="4" t="s">
        <v>115</v>
      </c>
      <c r="F62" s="8">
        <v>42978</v>
      </c>
      <c r="G62" s="26" t="s">
        <v>47</v>
      </c>
      <c r="H62" s="12">
        <v>1621171.09</v>
      </c>
      <c r="I62" s="15">
        <v>1604959.38</v>
      </c>
      <c r="J62" s="15">
        <f t="shared" si="1"/>
        <v>16211.710000000196</v>
      </c>
      <c r="K62" s="13" t="s">
        <v>15</v>
      </c>
      <c r="L62" s="2" t="s">
        <v>14</v>
      </c>
      <c r="M62" t="s">
        <v>117</v>
      </c>
    </row>
    <row r="63" spans="1:13" ht="210.75" customHeight="1" x14ac:dyDescent="0.25">
      <c r="A63" s="6"/>
      <c r="B63" s="29" t="s">
        <v>118</v>
      </c>
      <c r="C63" s="4">
        <v>1</v>
      </c>
      <c r="D63" s="4"/>
      <c r="E63" s="4" t="s">
        <v>119</v>
      </c>
      <c r="F63" s="8">
        <v>42982</v>
      </c>
      <c r="G63" s="26" t="s">
        <v>47</v>
      </c>
      <c r="H63" s="12">
        <v>753128.63</v>
      </c>
      <c r="I63" s="15">
        <v>745597.34</v>
      </c>
      <c r="J63" s="15">
        <f t="shared" si="1"/>
        <v>7531.2900000000373</v>
      </c>
      <c r="K63" s="13" t="s">
        <v>15</v>
      </c>
      <c r="L63" s="2" t="s">
        <v>14</v>
      </c>
      <c r="M63" t="s">
        <v>120</v>
      </c>
    </row>
    <row r="64" spans="1:13" ht="252" customHeight="1" x14ac:dyDescent="0.25">
      <c r="A64" s="6"/>
      <c r="B64" s="29" t="s">
        <v>121</v>
      </c>
      <c r="C64" s="4">
        <v>1</v>
      </c>
      <c r="D64" s="4"/>
      <c r="E64" s="4" t="s">
        <v>122</v>
      </c>
      <c r="F64" s="8">
        <v>42982</v>
      </c>
      <c r="G64" s="26" t="s">
        <v>47</v>
      </c>
      <c r="H64" s="12">
        <v>1103736.02</v>
      </c>
      <c r="I64" s="15">
        <v>1092698.6599999999</v>
      </c>
      <c r="J64" s="15">
        <f t="shared" si="1"/>
        <v>11037.360000000102</v>
      </c>
      <c r="K64" s="13" t="s">
        <v>15</v>
      </c>
      <c r="L64" s="2" t="s">
        <v>14</v>
      </c>
      <c r="M64" t="s">
        <v>123</v>
      </c>
    </row>
    <row r="65" spans="1:13" ht="240.75" customHeight="1" x14ac:dyDescent="0.25">
      <c r="A65" s="6"/>
      <c r="B65" s="29" t="s">
        <v>124</v>
      </c>
      <c r="C65" s="4">
        <v>1</v>
      </c>
      <c r="D65" s="4"/>
      <c r="E65" s="4">
        <v>31705476013</v>
      </c>
      <c r="F65" s="8">
        <v>42983</v>
      </c>
      <c r="G65" s="26" t="s">
        <v>47</v>
      </c>
      <c r="H65" s="12">
        <v>1320003.6599999999</v>
      </c>
      <c r="I65" s="15">
        <v>1306803.6200000001</v>
      </c>
      <c r="J65" s="15">
        <f t="shared" si="1"/>
        <v>13200.039999999804</v>
      </c>
      <c r="K65" s="13" t="s">
        <v>15</v>
      </c>
      <c r="L65" s="2" t="s">
        <v>14</v>
      </c>
      <c r="M65" t="s">
        <v>125</v>
      </c>
    </row>
    <row r="66" spans="1:13" ht="152.25" customHeight="1" x14ac:dyDescent="0.25">
      <c r="A66" s="6"/>
      <c r="B66" s="29" t="s">
        <v>126</v>
      </c>
      <c r="C66" s="4">
        <v>1</v>
      </c>
      <c r="D66" s="4"/>
      <c r="E66" s="4" t="s">
        <v>127</v>
      </c>
      <c r="F66" s="8">
        <v>42984</v>
      </c>
      <c r="G66" s="26" t="s">
        <v>47</v>
      </c>
      <c r="H66" s="12">
        <v>312854.18</v>
      </c>
      <c r="I66" s="15">
        <v>309725.64</v>
      </c>
      <c r="J66" s="15">
        <f t="shared" si="1"/>
        <v>3128.539999999979</v>
      </c>
      <c r="K66" s="13" t="s">
        <v>15</v>
      </c>
      <c r="L66" s="2" t="s">
        <v>14</v>
      </c>
      <c r="M66" t="s">
        <v>128</v>
      </c>
    </row>
    <row r="67" spans="1:13" ht="127.5" customHeight="1" x14ac:dyDescent="0.25">
      <c r="A67" s="6"/>
      <c r="B67" s="29" t="s">
        <v>129</v>
      </c>
      <c r="C67" s="4">
        <v>1</v>
      </c>
      <c r="D67" s="4"/>
      <c r="E67" s="4" t="s">
        <v>130</v>
      </c>
      <c r="F67" s="8">
        <v>42984</v>
      </c>
      <c r="G67" s="26" t="s">
        <v>47</v>
      </c>
      <c r="H67" s="12">
        <v>558107.79</v>
      </c>
      <c r="I67" s="15">
        <v>553317.42000000004</v>
      </c>
      <c r="J67" s="15">
        <f t="shared" si="1"/>
        <v>4790.3699999999953</v>
      </c>
      <c r="K67" s="13" t="s">
        <v>15</v>
      </c>
      <c r="L67" s="2" t="s">
        <v>14</v>
      </c>
      <c r="M67" t="s">
        <v>131</v>
      </c>
    </row>
    <row r="68" spans="1:13" ht="249.75" customHeight="1" x14ac:dyDescent="0.25">
      <c r="A68" s="6"/>
      <c r="B68" s="29" t="s">
        <v>132</v>
      </c>
      <c r="C68" s="4">
        <v>1</v>
      </c>
      <c r="D68" s="4"/>
      <c r="E68" s="4" t="s">
        <v>133</v>
      </c>
      <c r="F68" s="8">
        <v>42996</v>
      </c>
      <c r="G68" s="26" t="s">
        <v>47</v>
      </c>
      <c r="H68" s="12">
        <v>1658233.79</v>
      </c>
      <c r="I68" s="15">
        <v>1655221.24</v>
      </c>
      <c r="J68" s="15">
        <f t="shared" si="1"/>
        <v>3012.5500000000466</v>
      </c>
      <c r="K68" s="13" t="s">
        <v>15</v>
      </c>
      <c r="L68" s="2" t="s">
        <v>14</v>
      </c>
      <c r="M68" t="s">
        <v>134</v>
      </c>
    </row>
    <row r="69" spans="1:13" ht="392.25" customHeight="1" x14ac:dyDescent="0.25">
      <c r="A69" s="6"/>
      <c r="B69" s="29" t="s">
        <v>135</v>
      </c>
      <c r="C69" s="4">
        <v>1</v>
      </c>
      <c r="D69" s="4"/>
      <c r="E69" s="4" t="s">
        <v>136</v>
      </c>
      <c r="F69" s="8" t="s">
        <v>137</v>
      </c>
      <c r="G69" s="26" t="s">
        <v>47</v>
      </c>
      <c r="H69" s="12">
        <v>1658233.79</v>
      </c>
      <c r="I69" s="15">
        <v>1641651.45</v>
      </c>
      <c r="J69" s="15">
        <f t="shared" si="1"/>
        <v>16582.340000000084</v>
      </c>
      <c r="K69" s="13" t="s">
        <v>15</v>
      </c>
      <c r="L69" s="2" t="s">
        <v>14</v>
      </c>
      <c r="M69" t="s">
        <v>138</v>
      </c>
    </row>
    <row r="70" spans="1:13" ht="283.5" customHeight="1" x14ac:dyDescent="0.25">
      <c r="A70" s="6"/>
      <c r="B70" s="29" t="s">
        <v>139</v>
      </c>
      <c r="C70" s="4">
        <v>1</v>
      </c>
      <c r="D70" s="4"/>
      <c r="E70" s="4" t="s">
        <v>140</v>
      </c>
      <c r="F70" s="8">
        <v>43003</v>
      </c>
      <c r="G70" s="26" t="s">
        <v>47</v>
      </c>
      <c r="H70" s="12">
        <v>7210166.7400000002</v>
      </c>
      <c r="I70" s="15">
        <v>7138065.0700000003</v>
      </c>
      <c r="J70" s="15">
        <f t="shared" si="1"/>
        <v>72101.669999999925</v>
      </c>
      <c r="K70" s="13" t="s">
        <v>15</v>
      </c>
      <c r="L70" s="2" t="s">
        <v>14</v>
      </c>
    </row>
    <row r="71" spans="1:13" ht="187.5" customHeight="1" x14ac:dyDescent="0.25">
      <c r="A71" s="6"/>
      <c r="B71" s="29" t="s">
        <v>141</v>
      </c>
      <c r="C71" s="4">
        <v>1</v>
      </c>
      <c r="D71" s="4"/>
      <c r="E71" s="4" t="s">
        <v>142</v>
      </c>
      <c r="F71" s="8" t="s">
        <v>143</v>
      </c>
      <c r="G71" s="26" t="s">
        <v>47</v>
      </c>
      <c r="H71" s="12">
        <v>613000</v>
      </c>
      <c r="I71" s="15">
        <v>510000</v>
      </c>
      <c r="J71" s="15">
        <f t="shared" si="1"/>
        <v>103000</v>
      </c>
      <c r="K71" s="13" t="s">
        <v>15</v>
      </c>
      <c r="L71" s="2" t="s">
        <v>14</v>
      </c>
      <c r="M71" t="s">
        <v>145</v>
      </c>
    </row>
    <row r="72" spans="1:13" x14ac:dyDescent="0.25">
      <c r="H72" s="20">
        <f>SUM(H8:H71)</f>
        <v>171357910.80000004</v>
      </c>
      <c r="I72" s="20">
        <f>SUM(I8:I71)</f>
        <v>160221272.12999997</v>
      </c>
      <c r="J72" s="20">
        <f>SUM(J8:J71)</f>
        <v>3116414.1499999994</v>
      </c>
    </row>
  </sheetData>
  <mergeCells count="4">
    <mergeCell ref="E1:J4"/>
    <mergeCell ref="A7:L7"/>
    <mergeCell ref="B14:B15"/>
    <mergeCell ref="B16:B1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Windows 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Econom5</dc:creator>
  <cp:lastModifiedBy>Лопатина Нина Вадимовна</cp:lastModifiedBy>
  <cp:lastPrinted>2017-11-09T12:36:23Z</cp:lastPrinted>
  <dcterms:created xsi:type="dcterms:W3CDTF">2016-10-17T11:01:14Z</dcterms:created>
  <dcterms:modified xsi:type="dcterms:W3CDTF">2017-11-09T12:44:39Z</dcterms:modified>
</cp:coreProperties>
</file>